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 Armen\Tenderner\Tender 2025\Ծառայություններ 2025թ\ԳՀԾՁԲ 25-6 տրանսպորտի տեխնիկական սպասարկում\hraver caraj  25-6\"/>
    </mc:Choice>
  </mc:AlternateContent>
  <bookViews>
    <workbookView xWindow="0" yWindow="0" windowWidth="28800" windowHeight="11535" tabRatio="776"/>
  </bookViews>
  <sheets>
    <sheet name="RENAULT LOGAN     9" sheetId="22" r:id="rId1"/>
    <sheet name="TOYOTA COROLLA 10" sheetId="27" r:id="rId2"/>
    <sheet name="KIA OPTIMA  221LU01  11" sheetId="26" r:id="rId3"/>
    <sheet name="KIA OPTIMA 444LU01  12" sheetId="25" r:id="rId4"/>
  </sheets>
  <definedNames>
    <definedName name="_xlnm.Print_Area" localSheetId="2">'KIA OPTIMA  221LU01  11'!$A$1:$E$52</definedName>
    <definedName name="_xlnm.Print_Area" localSheetId="3">'KIA OPTIMA 444LU01  12'!$A$1:$E$51</definedName>
    <definedName name="_xlnm.Print_Area" localSheetId="0">'RENAULT LOGAN     9'!$A$1:$E$52</definedName>
    <definedName name="_xlnm.Print_Area" localSheetId="1">'TOYOTA COROLLA 10'!$A$1:$E$52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27" l="1"/>
  <c r="D46" i="27"/>
  <c r="E15" i="27"/>
  <c r="D15" i="27"/>
  <c r="E7" i="27"/>
  <c r="D47" i="27" l="1"/>
  <c r="D7" i="27" s="1"/>
  <c r="E46" i="26" l="1"/>
  <c r="D46" i="26"/>
  <c r="E15" i="26"/>
  <c r="D15" i="26"/>
  <c r="E7" i="26"/>
  <c r="E45" i="25"/>
  <c r="D45" i="25"/>
  <c r="E15" i="25"/>
  <c r="D15" i="25"/>
  <c r="E7" i="25"/>
  <c r="D46" i="25" l="1"/>
  <c r="D7" i="25" s="1"/>
  <c r="D47" i="26"/>
  <c r="D7" i="26" s="1"/>
  <c r="E46" i="22"/>
  <c r="D46" i="22"/>
  <c r="E15" i="22"/>
  <c r="D15" i="22"/>
  <c r="E7" i="22"/>
  <c r="D47" i="22" l="1"/>
  <c r="D7" i="22" s="1"/>
</calcChain>
</file>

<file path=xl/sharedStrings.xml><?xml version="1.0" encoding="utf-8"?>
<sst xmlns="http://schemas.openxmlformats.org/spreadsheetml/2006/main" count="308" uniqueCount="78">
  <si>
    <t>Չ.Մ</t>
  </si>
  <si>
    <t>հատ</t>
  </si>
  <si>
    <t>Մեքենայի թափքի մակերեսի հղկում և ներկում</t>
  </si>
  <si>
    <t>Մեքենայի թափքի մակերեսի վերանորոգում</t>
  </si>
  <si>
    <t>Մեքենայի թափքի մակերեսի թիթեղի փոխարինում</t>
  </si>
  <si>
    <t xml:space="preserve">Գազային զոդում </t>
  </si>
  <si>
    <t>սմ</t>
  </si>
  <si>
    <t xml:space="preserve">Զոդում </t>
  </si>
  <si>
    <t>Խառատային ծառայություն /1 կտոր/</t>
  </si>
  <si>
    <t>Միավորի  գինը ՀՀ դրամ</t>
  </si>
  <si>
    <t>Հ/հ</t>
  </si>
  <si>
    <t>Չափաբաժնի համարը</t>
  </si>
  <si>
    <t>ք․ դմ․</t>
  </si>
  <si>
    <t>ԸՆԴՀԱՆՈՒՐԸ</t>
  </si>
  <si>
    <t>Հ.Հ</t>
  </si>
  <si>
    <t>Պահեստամասերի անվանումը</t>
  </si>
  <si>
    <t>Ì³é³ÛáõÃÛ³Ý  ³Ýí³ÝáõÙÁ</t>
  </si>
  <si>
    <t>Միավորի  գինը                     ՀՀ դրամ</t>
  </si>
  <si>
    <t>I Այլ ծառայություններ</t>
  </si>
  <si>
    <t>Թև աջ դիմացի</t>
  </si>
  <si>
    <t>Թև ձախ դիմացի</t>
  </si>
  <si>
    <t>Թև աջ հետևի</t>
  </si>
  <si>
    <t>Թև ձախ հետևի</t>
  </si>
  <si>
    <t>Կապոտ</t>
  </si>
  <si>
    <t>Բեռնախցիկ աջ</t>
  </si>
  <si>
    <t>Առջևի աջ լուսարձակ</t>
  </si>
  <si>
    <t>Առջևի ձախ լուսարձակ</t>
  </si>
  <si>
    <t>Հետևի աջ լուսարձակ</t>
  </si>
  <si>
    <t>Հետևի ձախ լուսարձակ</t>
  </si>
  <si>
    <t>Շիթ դիմացի</t>
  </si>
  <si>
    <t>Շիթ հետևի</t>
  </si>
  <si>
    <t>Պարբրիս դիմացի</t>
  </si>
  <si>
    <t>Հետևի դռան անշարժ ապակի</t>
  </si>
  <si>
    <t>Աբլիցովկա</t>
  </si>
  <si>
    <t>Հետևի պանել թասին կպնող</t>
  </si>
  <si>
    <t>Դուռ դիմացի աջ</t>
  </si>
  <si>
    <t>Դուռ դիմացի ձախ</t>
  </si>
  <si>
    <t>Դուռ հետևի աջ</t>
  </si>
  <si>
    <t>Դուռ հետևի ձախ</t>
  </si>
  <si>
    <t>Արգելակման լույսեր բեռնախցիկի վրայի</t>
  </si>
  <si>
    <t>Արգելակման լույսեր թևի վրայի</t>
  </si>
  <si>
    <t xml:space="preserve">Պարբրիս հետևի </t>
  </si>
  <si>
    <t xml:space="preserve">Դռների ապակիներ դիմացի </t>
  </si>
  <si>
    <t>Դռների ապակիներ հետևի</t>
  </si>
  <si>
    <t>Բեռնախցիկ</t>
  </si>
  <si>
    <t xml:space="preserve">Բեռնախցիկ </t>
  </si>
  <si>
    <t xml:space="preserve">Հետևի ձախ լուսարձակ                                                            </t>
  </si>
  <si>
    <t xml:space="preserve">Թև աջ դիմացի                                                                    </t>
  </si>
  <si>
    <t xml:space="preserve">Թև ձախ դիմացի                                                                      </t>
  </si>
  <si>
    <t xml:space="preserve">Թև աջ հետևի                                                                              </t>
  </si>
  <si>
    <t xml:space="preserve">Թև ձախ հետևի                                                                          </t>
  </si>
  <si>
    <t xml:space="preserve">Կապոտ                                                                                          </t>
  </si>
  <si>
    <t xml:space="preserve">Բեռնախցիկ                                                                             </t>
  </si>
  <si>
    <t xml:space="preserve">Առջևի աջ լուսարձակ                                                          </t>
  </si>
  <si>
    <t xml:space="preserve">Առջևի ձախ լուսարձակ                                                          </t>
  </si>
  <si>
    <t xml:space="preserve">Հետևի աջ լուսարձակ                                                           </t>
  </si>
  <si>
    <t xml:space="preserve">Արգելակման լույսեր բեռնախցիկի վրայի                       </t>
  </si>
  <si>
    <t xml:space="preserve">Արգելակման լույսեր թևի վրայի                                          </t>
  </si>
  <si>
    <t xml:space="preserve">Շիթ դիմացի                                                                            </t>
  </si>
  <si>
    <t xml:space="preserve">Շիթ հետևի                                                                              </t>
  </si>
  <si>
    <t xml:space="preserve">Պարբրիս դիմացի                                                                   </t>
  </si>
  <si>
    <t xml:space="preserve">Պարբրիս հետևի                                                                   </t>
  </si>
  <si>
    <t xml:space="preserve">Դռների ապակիներ դիմացի                                              </t>
  </si>
  <si>
    <t xml:space="preserve">Դռների ապակիներ հետևի                                                  </t>
  </si>
  <si>
    <t xml:space="preserve">Հետևի դռան անշարժ ապակի                                             </t>
  </si>
  <si>
    <t xml:space="preserve">Աբլիցովկա                                                                               </t>
  </si>
  <si>
    <t xml:space="preserve">Հետևի պանել թասին կպնող                                             </t>
  </si>
  <si>
    <t xml:space="preserve">Դուռ դիմացի աջ                                                                   </t>
  </si>
  <si>
    <t xml:space="preserve">Դուռ դիմացի ձախ                                                                </t>
  </si>
  <si>
    <t xml:space="preserve">Դուռ հետևի աջ                                                                         </t>
  </si>
  <si>
    <t>RENAULT LOGAN      
մարդատար մեքենայի թափքի նորոգման  պահեստամասերի անվանացանկ</t>
  </si>
  <si>
    <t>TOYOTA COROLLA մակնիշի 
 մարդատար ավտոմեքենայի թափքի նորոգման ծառայությունների  անվանացանկ</t>
  </si>
  <si>
    <t>TOYOTA COROLLA մակնիշի 
 մարդատար ավտոմեքենայի թափքի նորոգման պահեստամասերի անվանացանկ</t>
  </si>
  <si>
    <t>KIA OPTIMA մակնիշի (221 LU 01)
 ավտոմեքենայի թափքի նորոգման պահեստամասերի անվանացանկ</t>
  </si>
  <si>
    <t>KIA OPTIMA մակնիշի (221 LU 01)
 ավտոմեքենայի թափքի նորոգման ծառայությունների  անվանացանկ</t>
  </si>
  <si>
    <t>KIA OPTIMA մակնիշի (444 LU 01)
 ավտոմեքենայի թափքի նորոգման պահեստամասերի անվանացանկ</t>
  </si>
  <si>
    <t xml:space="preserve">KIA OPTIMA մակնիշի (444 LU 01)
 ավտոմեքենայի թափքի նորոգման ծառայությունների  անվանացանկ </t>
  </si>
  <si>
    <t xml:space="preserve">RENAULT LOGAN      
մարդատար մեքենայի թափքի նորոգման ծառայությունների  անվանացանկ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</si>
</sst>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11"/>
      <color indexed="8"/>
      <name val="Times Armenian"/>
      <family val="1"/>
    </font>
    <font>
      <sz val="11"/>
      <color indexed="8"/>
      <name val="Calibri"/>
      <family val="2"/>
      <charset val="1"/>
    </font>
    <font>
      <b/>
      <sz val="11"/>
      <name val="Times Armenian"/>
      <family val="1"/>
    </font>
    <font>
      <sz val="11"/>
      <name val="Times Armenian"/>
      <family val="1"/>
    </font>
    <font>
      <sz val="11"/>
      <name val="Calibri"/>
      <family val="2"/>
      <charset val="204"/>
      <scheme val="minor"/>
    </font>
    <font>
      <sz val="10"/>
      <color indexed="8"/>
      <name val="MS Sans Serif"/>
      <family val="2"/>
    </font>
    <font>
      <b/>
      <sz val="10"/>
      <name val="GHEA Grapalat"/>
      <family val="3"/>
    </font>
    <font>
      <b/>
      <sz val="10"/>
      <name val="Times Armenian"/>
      <family val="1"/>
    </font>
    <font>
      <sz val="11"/>
      <name val="Times LatArm"/>
    </font>
    <font>
      <b/>
      <sz val="14"/>
      <color theme="1"/>
      <name val="Calibri"/>
      <family val="2"/>
      <charset val="204"/>
      <scheme val="minor"/>
    </font>
    <font>
      <b/>
      <sz val="12"/>
      <color indexed="8"/>
      <name val="Times Armenian"/>
      <family val="1"/>
    </font>
    <font>
      <b/>
      <sz val="18"/>
      <color indexed="8"/>
      <name val="Times Armenian"/>
      <family val="1"/>
    </font>
    <font>
      <b/>
      <sz val="12"/>
      <name val="Arial Armenian"/>
      <family val="2"/>
    </font>
    <font>
      <b/>
      <sz val="10"/>
      <name val="Arial Armenian"/>
      <family val="2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theme="1"/>
      <name val="Sylfaen"/>
      <family val="1"/>
    </font>
    <font>
      <sz val="11"/>
      <color theme="1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5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5" borderId="1" xfId="0" applyFont="1" applyFill="1" applyBorder="1" applyAlignment="1"/>
    <xf numFmtId="0" fontId="6" fillId="0" borderId="0" xfId="0" applyFont="1"/>
    <xf numFmtId="0" fontId="17" fillId="0" borderId="0" xfId="0" applyFont="1" applyAlignment="1">
      <alignment horizont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1" fontId="16" fillId="0" borderId="0" xfId="0" applyNumberFormat="1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/>
    <xf numFmtId="0" fontId="6" fillId="0" borderId="4" xfId="0" applyFont="1" applyBorder="1"/>
    <xf numFmtId="0" fontId="19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3">
    <cellStyle name="Normal" xfId="0" builtinId="0"/>
    <cellStyle name="Style 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3037416</xdr:colOff>
      <xdr:row>1</xdr:row>
      <xdr:rowOff>1</xdr:rowOff>
    </xdr:from>
    <xdr:to>
      <xdr:col>3</xdr:col>
      <xdr:colOff>1217083</xdr:colOff>
      <xdr:row>3</xdr:row>
      <xdr:rowOff>95251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3598333" y="190501"/>
          <a:ext cx="3884083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 Ã ÏÝùí³Í                                  ÃÇí ºøÈ-¶ÐÌÒ´-25/6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3259666</xdr:colOff>
      <xdr:row>1</xdr:row>
      <xdr:rowOff>0</xdr:rowOff>
    </xdr:from>
    <xdr:to>
      <xdr:col>3</xdr:col>
      <xdr:colOff>1428750</xdr:colOff>
      <xdr:row>3</xdr:row>
      <xdr:rowOff>95250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3820583" y="190500"/>
          <a:ext cx="39687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 Ã ÏÝùí³Í                                  ÃÇí ºøÈ-¶ÐÌÒ´-25/6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2476500</xdr:colOff>
      <xdr:row>1</xdr:row>
      <xdr:rowOff>0</xdr:rowOff>
    </xdr:from>
    <xdr:to>
      <xdr:col>3</xdr:col>
      <xdr:colOff>1333500</xdr:colOff>
      <xdr:row>3</xdr:row>
      <xdr:rowOff>201083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3037417" y="190500"/>
          <a:ext cx="4349750" cy="867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 Ã ÏÝùí³Í                                  ÃÇí ºøÈ-¶ÐÌÒ´-25/6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2667000</xdr:colOff>
      <xdr:row>0</xdr:row>
      <xdr:rowOff>148166</xdr:rowOff>
    </xdr:from>
    <xdr:to>
      <xdr:col>3</xdr:col>
      <xdr:colOff>1153584</xdr:colOff>
      <xdr:row>2</xdr:row>
      <xdr:rowOff>380999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3227917" y="148166"/>
          <a:ext cx="3778250" cy="613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 Ã ÏÝùí³Í                                  ÃÇí ºøÈ-¶ÐÌÒ´-25/6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7"/>
  <sheetViews>
    <sheetView tabSelected="1" view="pageBreakPreview" zoomScale="90" zoomScaleNormal="100" zoomScaleSheetLayoutView="90" workbookViewId="0">
      <selection activeCell="D10" sqref="D10"/>
    </sheetView>
  </sheetViews>
  <sheetFormatPr defaultRowHeight="15" x14ac:dyDescent="0.25"/>
  <cols>
    <col min="1" max="1" width="8.42578125" customWidth="1"/>
    <col min="2" max="2" width="73" customWidth="1"/>
    <col min="3" max="3" width="12.5703125" customWidth="1"/>
    <col min="4" max="4" width="22.7109375" customWidth="1"/>
    <col min="5" max="5" width="22.42578125" style="17" hidden="1" customWidth="1"/>
  </cols>
  <sheetData>
    <row r="3" spans="1:5" ht="37.5" customHeight="1" x14ac:dyDescent="0.25"/>
    <row r="4" spans="1:5" ht="62.25" customHeight="1" x14ac:dyDescent="0.25">
      <c r="A4" s="51" t="s">
        <v>77</v>
      </c>
      <c r="B4" s="51"/>
      <c r="C4" s="51"/>
      <c r="D4" s="51"/>
      <c r="E4" s="51"/>
    </row>
    <row r="5" spans="1:5" ht="28.5" x14ac:dyDescent="0.25">
      <c r="A5" s="26" t="s">
        <v>14</v>
      </c>
      <c r="B5" s="52" t="s">
        <v>16</v>
      </c>
      <c r="C5" s="10" t="s">
        <v>11</v>
      </c>
      <c r="D5" s="11">
        <v>9</v>
      </c>
      <c r="E5" s="1"/>
    </row>
    <row r="6" spans="1:5" ht="28.5" x14ac:dyDescent="0.25">
      <c r="A6" s="27"/>
      <c r="B6" s="53"/>
      <c r="C6" s="21" t="s">
        <v>0</v>
      </c>
      <c r="D6" s="1" t="s">
        <v>17</v>
      </c>
      <c r="E6" s="1"/>
    </row>
    <row r="7" spans="1:5" ht="36" customHeight="1" x14ac:dyDescent="0.25">
      <c r="A7" s="28"/>
      <c r="B7" s="43"/>
      <c r="C7" s="15"/>
      <c r="D7" s="18">
        <f>D47</f>
        <v>5458100</v>
      </c>
      <c r="E7" s="18">
        <f>E47</f>
        <v>0</v>
      </c>
    </row>
    <row r="8" spans="1:5" ht="15" customHeight="1" x14ac:dyDescent="0.25">
      <c r="A8" s="39"/>
      <c r="B8" s="12" t="s">
        <v>18</v>
      </c>
      <c r="C8" s="13"/>
      <c r="D8" s="42"/>
      <c r="E8" s="13"/>
    </row>
    <row r="9" spans="1:5" x14ac:dyDescent="0.25">
      <c r="A9" s="39">
        <v>1</v>
      </c>
      <c r="B9" s="3" t="s">
        <v>2</v>
      </c>
      <c r="C9" s="9" t="s">
        <v>12</v>
      </c>
      <c r="D9" s="41">
        <v>2000</v>
      </c>
      <c r="E9" s="14">
        <v>4000</v>
      </c>
    </row>
    <row r="10" spans="1:5" x14ac:dyDescent="0.25">
      <c r="A10" s="39">
        <v>2</v>
      </c>
      <c r="B10" s="3" t="s">
        <v>3</v>
      </c>
      <c r="C10" s="9" t="s">
        <v>12</v>
      </c>
      <c r="D10" s="41">
        <v>2000</v>
      </c>
      <c r="E10" s="14">
        <v>4000</v>
      </c>
    </row>
    <row r="11" spans="1:5" x14ac:dyDescent="0.25">
      <c r="A11" s="39">
        <v>3</v>
      </c>
      <c r="B11" s="7" t="s">
        <v>4</v>
      </c>
      <c r="C11" s="9" t="s">
        <v>12</v>
      </c>
      <c r="D11" s="41">
        <v>2000</v>
      </c>
      <c r="E11" s="14">
        <v>4000</v>
      </c>
    </row>
    <row r="12" spans="1:5" x14ac:dyDescent="0.25">
      <c r="A12" s="39">
        <v>4</v>
      </c>
      <c r="B12" s="5" t="s">
        <v>5</v>
      </c>
      <c r="C12" s="6" t="s">
        <v>6</v>
      </c>
      <c r="D12" s="41">
        <v>1500</v>
      </c>
      <c r="E12" s="4">
        <v>1500</v>
      </c>
    </row>
    <row r="13" spans="1:5" x14ac:dyDescent="0.25">
      <c r="A13" s="39">
        <v>5</v>
      </c>
      <c r="B13" s="5" t="s">
        <v>7</v>
      </c>
      <c r="C13" s="6" t="s">
        <v>6</v>
      </c>
      <c r="D13" s="41">
        <v>1100</v>
      </c>
      <c r="E13" s="4">
        <v>1100</v>
      </c>
    </row>
    <row r="14" spans="1:5" x14ac:dyDescent="0.25">
      <c r="A14" s="39">
        <v>6</v>
      </c>
      <c r="B14" s="3" t="s">
        <v>8</v>
      </c>
      <c r="C14" s="2" t="s">
        <v>1</v>
      </c>
      <c r="D14" s="41">
        <v>4500</v>
      </c>
      <c r="E14" s="4">
        <v>4500</v>
      </c>
    </row>
    <row r="15" spans="1:5" ht="33" hidden="1" customHeight="1" x14ac:dyDescent="0.25">
      <c r="A15" s="2"/>
      <c r="D15" s="29">
        <f>SUM(D8:D14)</f>
        <v>13100</v>
      </c>
      <c r="E15" s="19">
        <f>SUM(E8:E14)</f>
        <v>19100</v>
      </c>
    </row>
    <row r="16" spans="1:5" ht="17.25" customHeight="1" x14ac:dyDescent="0.25">
      <c r="A16" s="50"/>
      <c r="D16" s="29"/>
      <c r="E16" s="19"/>
    </row>
    <row r="17" spans="1:5" ht="66.75" customHeight="1" x14ac:dyDescent="0.25">
      <c r="B17" s="54" t="s">
        <v>70</v>
      </c>
      <c r="C17" s="54"/>
      <c r="D17" s="20"/>
      <c r="E17" s="20"/>
    </row>
    <row r="18" spans="1:5" ht="28.5" x14ac:dyDescent="0.25">
      <c r="A18" s="30" t="s">
        <v>10</v>
      </c>
      <c r="B18" s="21" t="s">
        <v>15</v>
      </c>
      <c r="C18" s="10" t="s">
        <v>11</v>
      </c>
      <c r="D18" s="11">
        <v>9</v>
      </c>
      <c r="E18" s="11">
        <v>13</v>
      </c>
    </row>
    <row r="19" spans="1:5" ht="28.5" x14ac:dyDescent="0.25">
      <c r="A19" s="31"/>
      <c r="B19" s="32"/>
      <c r="C19" s="21" t="s">
        <v>0</v>
      </c>
      <c r="D19" s="1" t="s">
        <v>9</v>
      </c>
      <c r="E19" s="1" t="s">
        <v>9</v>
      </c>
    </row>
    <row r="20" spans="1:5" x14ac:dyDescent="0.25">
      <c r="A20" s="24"/>
      <c r="B20" s="36"/>
      <c r="C20" s="36"/>
      <c r="D20" s="36"/>
      <c r="E20" s="23"/>
    </row>
    <row r="21" spans="1:5" x14ac:dyDescent="0.25">
      <c r="A21" s="22">
        <v>1</v>
      </c>
      <c r="B21" s="47" t="s">
        <v>47</v>
      </c>
      <c r="C21" s="40" t="s">
        <v>1</v>
      </c>
      <c r="D21" s="38">
        <v>75000</v>
      </c>
      <c r="E21" s="37"/>
    </row>
    <row r="22" spans="1:5" x14ac:dyDescent="0.25">
      <c r="A22" s="22">
        <v>2</v>
      </c>
      <c r="B22" s="47" t="s">
        <v>48</v>
      </c>
      <c r="C22" s="40" t="s">
        <v>1</v>
      </c>
      <c r="D22" s="38">
        <v>75000</v>
      </c>
      <c r="E22" s="37"/>
    </row>
    <row r="23" spans="1:5" x14ac:dyDescent="0.25">
      <c r="A23" s="22">
        <v>3</v>
      </c>
      <c r="B23" s="47" t="s">
        <v>49</v>
      </c>
      <c r="C23" s="40" t="s">
        <v>1</v>
      </c>
      <c r="D23" s="38">
        <v>220000</v>
      </c>
      <c r="E23" s="37"/>
    </row>
    <row r="24" spans="1:5" x14ac:dyDescent="0.25">
      <c r="A24" s="22">
        <v>4</v>
      </c>
      <c r="B24" s="47" t="s">
        <v>50</v>
      </c>
      <c r="C24" s="40" t="s">
        <v>1</v>
      </c>
      <c r="D24" s="38">
        <v>220000</v>
      </c>
      <c r="E24" s="37"/>
    </row>
    <row r="25" spans="1:5" x14ac:dyDescent="0.25">
      <c r="A25" s="22">
        <v>5</v>
      </c>
      <c r="B25" s="47" t="s">
        <v>51</v>
      </c>
      <c r="C25" s="40" t="s">
        <v>1</v>
      </c>
      <c r="D25" s="38">
        <v>200000</v>
      </c>
      <c r="E25" s="37"/>
    </row>
    <row r="26" spans="1:5" x14ac:dyDescent="0.25">
      <c r="A26" s="22">
        <v>6</v>
      </c>
      <c r="B26" s="47" t="s">
        <v>52</v>
      </c>
      <c r="C26" s="40" t="s">
        <v>1</v>
      </c>
      <c r="D26" s="38">
        <v>320000</v>
      </c>
      <c r="E26" s="37"/>
    </row>
    <row r="27" spans="1:5" x14ac:dyDescent="0.25">
      <c r="A27" s="22">
        <v>7</v>
      </c>
      <c r="B27" s="47" t="s">
        <v>53</v>
      </c>
      <c r="C27" s="40" t="s">
        <v>1</v>
      </c>
      <c r="D27" s="38">
        <v>135000</v>
      </c>
      <c r="E27" s="37"/>
    </row>
    <row r="28" spans="1:5" x14ac:dyDescent="0.25">
      <c r="A28" s="22">
        <v>8</v>
      </c>
      <c r="B28" s="47" t="s">
        <v>54</v>
      </c>
      <c r="C28" s="40" t="s">
        <v>1</v>
      </c>
      <c r="D28" s="38">
        <v>135000</v>
      </c>
      <c r="E28" s="37"/>
    </row>
    <row r="29" spans="1:5" x14ac:dyDescent="0.25">
      <c r="A29" s="22">
        <v>9</v>
      </c>
      <c r="B29" s="47" t="s">
        <v>55</v>
      </c>
      <c r="C29" s="40" t="s">
        <v>1</v>
      </c>
      <c r="D29" s="38">
        <v>135000</v>
      </c>
      <c r="E29" s="37"/>
    </row>
    <row r="30" spans="1:5" x14ac:dyDescent="0.25">
      <c r="A30" s="22">
        <v>10</v>
      </c>
      <c r="B30" s="47" t="s">
        <v>46</v>
      </c>
      <c r="C30" s="40" t="s">
        <v>1</v>
      </c>
      <c r="D30" s="38">
        <v>135000</v>
      </c>
      <c r="E30" s="37"/>
    </row>
    <row r="31" spans="1:5" x14ac:dyDescent="0.25">
      <c r="A31" s="22">
        <v>11</v>
      </c>
      <c r="B31" s="47" t="s">
        <v>56</v>
      </c>
      <c r="C31" s="40" t="s">
        <v>1</v>
      </c>
      <c r="D31" s="38">
        <v>40000</v>
      </c>
      <c r="E31" s="37"/>
    </row>
    <row r="32" spans="1:5" x14ac:dyDescent="0.25">
      <c r="A32" s="22">
        <v>12</v>
      </c>
      <c r="B32" s="47" t="s">
        <v>57</v>
      </c>
      <c r="C32" s="40" t="s">
        <v>1</v>
      </c>
      <c r="D32" s="38">
        <v>20000</v>
      </c>
      <c r="E32" s="37"/>
    </row>
    <row r="33" spans="1:5" x14ac:dyDescent="0.25">
      <c r="A33" s="22">
        <v>13</v>
      </c>
      <c r="B33" s="47" t="s">
        <v>58</v>
      </c>
      <c r="C33" s="40" t="s">
        <v>1</v>
      </c>
      <c r="D33" s="38">
        <v>190000</v>
      </c>
      <c r="E33" s="37"/>
    </row>
    <row r="34" spans="1:5" x14ac:dyDescent="0.25">
      <c r="A34" s="22">
        <v>14</v>
      </c>
      <c r="B34" s="47" t="s">
        <v>59</v>
      </c>
      <c r="C34" s="40" t="s">
        <v>1</v>
      </c>
      <c r="D34" s="38">
        <v>150000</v>
      </c>
      <c r="E34" s="37"/>
    </row>
    <row r="35" spans="1:5" x14ac:dyDescent="0.25">
      <c r="A35" s="22">
        <v>15</v>
      </c>
      <c r="B35" s="47" t="s">
        <v>60</v>
      </c>
      <c r="C35" s="40" t="s">
        <v>1</v>
      </c>
      <c r="D35" s="38">
        <v>1850000</v>
      </c>
      <c r="E35" s="37"/>
    </row>
    <row r="36" spans="1:5" x14ac:dyDescent="0.25">
      <c r="A36" s="22">
        <v>16</v>
      </c>
      <c r="B36" s="47" t="s">
        <v>61</v>
      </c>
      <c r="C36" s="40" t="s">
        <v>1</v>
      </c>
      <c r="D36" s="38">
        <v>250000</v>
      </c>
      <c r="E36" s="37"/>
    </row>
    <row r="37" spans="1:5" x14ac:dyDescent="0.25">
      <c r="A37" s="22">
        <v>17</v>
      </c>
      <c r="B37" s="47" t="s">
        <v>62</v>
      </c>
      <c r="C37" s="40" t="s">
        <v>1</v>
      </c>
      <c r="D37" s="38">
        <v>45000</v>
      </c>
      <c r="E37" s="37"/>
    </row>
    <row r="38" spans="1:5" x14ac:dyDescent="0.25">
      <c r="A38" s="22">
        <v>18</v>
      </c>
      <c r="B38" s="47" t="s">
        <v>63</v>
      </c>
      <c r="C38" s="40" t="s">
        <v>1</v>
      </c>
      <c r="D38" s="38">
        <v>45000</v>
      </c>
      <c r="E38" s="37"/>
    </row>
    <row r="39" spans="1:5" x14ac:dyDescent="0.25">
      <c r="A39" s="22">
        <v>19</v>
      </c>
      <c r="B39" s="47" t="s">
        <v>64</v>
      </c>
      <c r="C39" s="40" t="s">
        <v>1</v>
      </c>
      <c r="D39" s="38">
        <v>50000</v>
      </c>
      <c r="E39" s="37"/>
    </row>
    <row r="40" spans="1:5" x14ac:dyDescent="0.25">
      <c r="A40" s="22">
        <v>20</v>
      </c>
      <c r="B40" s="47" t="s">
        <v>65</v>
      </c>
      <c r="C40" s="40" t="s">
        <v>1</v>
      </c>
      <c r="D40" s="38">
        <v>35000</v>
      </c>
      <c r="E40" s="37"/>
    </row>
    <row r="41" spans="1:5" x14ac:dyDescent="0.25">
      <c r="A41" s="22">
        <v>21</v>
      </c>
      <c r="B41" s="47" t="s">
        <v>66</v>
      </c>
      <c r="C41" s="40" t="s">
        <v>1</v>
      </c>
      <c r="D41" s="38">
        <v>60000</v>
      </c>
      <c r="E41" s="37"/>
    </row>
    <row r="42" spans="1:5" x14ac:dyDescent="0.25">
      <c r="A42" s="22">
        <v>22</v>
      </c>
      <c r="B42" s="47" t="s">
        <v>67</v>
      </c>
      <c r="C42" s="40" t="s">
        <v>1</v>
      </c>
      <c r="D42" s="38">
        <v>260000</v>
      </c>
      <c r="E42" s="37"/>
    </row>
    <row r="43" spans="1:5" x14ac:dyDescent="0.25">
      <c r="A43" s="22">
        <v>23</v>
      </c>
      <c r="B43" s="47" t="s">
        <v>68</v>
      </c>
      <c r="C43" s="40" t="s">
        <v>1</v>
      </c>
      <c r="D43" s="38">
        <v>260000</v>
      </c>
      <c r="E43" s="37"/>
    </row>
    <row r="44" spans="1:5" x14ac:dyDescent="0.25">
      <c r="A44" s="22">
        <v>24</v>
      </c>
      <c r="B44" s="47" t="s">
        <v>69</v>
      </c>
      <c r="C44" s="40" t="s">
        <v>1</v>
      </c>
      <c r="D44" s="38">
        <v>270000</v>
      </c>
      <c r="E44" s="37"/>
    </row>
    <row r="45" spans="1:5" x14ac:dyDescent="0.25">
      <c r="A45" s="22">
        <v>25</v>
      </c>
      <c r="B45" s="47" t="s">
        <v>38</v>
      </c>
      <c r="C45" s="40" t="s">
        <v>1</v>
      </c>
      <c r="D45" s="38">
        <v>270000</v>
      </c>
      <c r="E45" s="37"/>
    </row>
    <row r="46" spans="1:5" ht="15.75" hidden="1" x14ac:dyDescent="0.25">
      <c r="A46" s="22">
        <v>309</v>
      </c>
      <c r="B46" s="24"/>
      <c r="C46" s="33"/>
      <c r="D46" s="25">
        <f>SUM(D21:D45)</f>
        <v>5445000</v>
      </c>
      <c r="E46" s="25">
        <f>SUM(E21:E45)</f>
        <v>0</v>
      </c>
    </row>
    <row r="47" spans="1:5" ht="18.75" x14ac:dyDescent="0.3">
      <c r="A47" s="16"/>
      <c r="B47" s="44" t="s">
        <v>13</v>
      </c>
      <c r="C47" s="44"/>
      <c r="D47" s="34">
        <f>D46+D15</f>
        <v>5458100</v>
      </c>
      <c r="E47" s="35"/>
    </row>
  </sheetData>
  <mergeCells count="3">
    <mergeCell ref="A4:E4"/>
    <mergeCell ref="B5:B6"/>
    <mergeCell ref="B17:C17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7"/>
  <sheetViews>
    <sheetView view="pageBreakPreview" zoomScale="90" zoomScaleNormal="100" zoomScaleSheetLayoutView="90" workbookViewId="0">
      <selection activeCell="D2" sqref="D2"/>
    </sheetView>
  </sheetViews>
  <sheetFormatPr defaultRowHeight="15" x14ac:dyDescent="0.25"/>
  <cols>
    <col min="1" max="1" width="8.42578125" customWidth="1"/>
    <col min="2" max="2" width="67.28515625" customWidth="1"/>
    <col min="3" max="3" width="19.7109375" customWidth="1"/>
    <col min="4" max="4" width="22.7109375" customWidth="1"/>
    <col min="5" max="5" width="22.42578125" style="17" hidden="1" customWidth="1"/>
  </cols>
  <sheetData>
    <row r="3" spans="1:5" ht="37.5" customHeight="1" x14ac:dyDescent="0.25"/>
    <row r="4" spans="1:5" ht="62.25" customHeight="1" x14ac:dyDescent="0.25">
      <c r="A4" s="51" t="s">
        <v>71</v>
      </c>
      <c r="B4" s="51"/>
      <c r="C4" s="51"/>
      <c r="D4" s="51"/>
      <c r="E4" s="51"/>
    </row>
    <row r="5" spans="1:5" ht="28.5" x14ac:dyDescent="0.25">
      <c r="A5" s="26" t="s">
        <v>14</v>
      </c>
      <c r="B5" s="52" t="s">
        <v>16</v>
      </c>
      <c r="C5" s="10" t="s">
        <v>11</v>
      </c>
      <c r="D5" s="11">
        <v>10</v>
      </c>
      <c r="E5" s="1"/>
    </row>
    <row r="6" spans="1:5" ht="28.5" x14ac:dyDescent="0.25">
      <c r="A6" s="27"/>
      <c r="B6" s="53"/>
      <c r="C6" s="21" t="s">
        <v>0</v>
      </c>
      <c r="D6" s="1" t="s">
        <v>17</v>
      </c>
      <c r="E6" s="1"/>
    </row>
    <row r="7" spans="1:5" ht="36" customHeight="1" x14ac:dyDescent="0.25">
      <c r="A7" s="28"/>
      <c r="B7" s="49"/>
      <c r="C7" s="15"/>
      <c r="D7" s="18">
        <f>D47</f>
        <v>4466100</v>
      </c>
      <c r="E7" s="18">
        <f>E47</f>
        <v>0</v>
      </c>
    </row>
    <row r="8" spans="1:5" ht="16.5" customHeight="1" x14ac:dyDescent="0.25">
      <c r="A8" s="39"/>
      <c r="B8" s="12" t="s">
        <v>18</v>
      </c>
      <c r="C8" s="13"/>
      <c r="D8" s="42"/>
      <c r="E8" s="13"/>
    </row>
    <row r="9" spans="1:5" x14ac:dyDescent="0.25">
      <c r="A9" s="39">
        <v>1</v>
      </c>
      <c r="B9" s="3" t="s">
        <v>2</v>
      </c>
      <c r="C9" s="9" t="s">
        <v>12</v>
      </c>
      <c r="D9" s="41">
        <v>2000</v>
      </c>
      <c r="E9" s="14">
        <v>4000</v>
      </c>
    </row>
    <row r="10" spans="1:5" x14ac:dyDescent="0.25">
      <c r="A10" s="39">
        <v>2</v>
      </c>
      <c r="B10" s="3" t="s">
        <v>3</v>
      </c>
      <c r="C10" s="9" t="s">
        <v>12</v>
      </c>
      <c r="D10" s="41">
        <v>2000</v>
      </c>
      <c r="E10" s="14">
        <v>4000</v>
      </c>
    </row>
    <row r="11" spans="1:5" x14ac:dyDescent="0.25">
      <c r="A11" s="39">
        <v>3</v>
      </c>
      <c r="B11" s="7" t="s">
        <v>4</v>
      </c>
      <c r="C11" s="9" t="s">
        <v>12</v>
      </c>
      <c r="D11" s="41">
        <v>2000</v>
      </c>
      <c r="E11" s="14">
        <v>4000</v>
      </c>
    </row>
    <row r="12" spans="1:5" x14ac:dyDescent="0.25">
      <c r="A12" s="39">
        <v>4</v>
      </c>
      <c r="B12" s="5" t="s">
        <v>5</v>
      </c>
      <c r="C12" s="6" t="s">
        <v>6</v>
      </c>
      <c r="D12" s="41">
        <v>1500</v>
      </c>
      <c r="E12" s="4">
        <v>1500</v>
      </c>
    </row>
    <row r="13" spans="1:5" x14ac:dyDescent="0.25">
      <c r="A13" s="39">
        <v>5</v>
      </c>
      <c r="B13" s="5" t="s">
        <v>7</v>
      </c>
      <c r="C13" s="6" t="s">
        <v>6</v>
      </c>
      <c r="D13" s="41">
        <v>1100</v>
      </c>
      <c r="E13" s="4">
        <v>1100</v>
      </c>
    </row>
    <row r="14" spans="1:5" x14ac:dyDescent="0.25">
      <c r="A14" s="39">
        <v>6</v>
      </c>
      <c r="B14" s="3" t="s">
        <v>8</v>
      </c>
      <c r="C14" s="2" t="s">
        <v>1</v>
      </c>
      <c r="D14" s="41">
        <v>4500</v>
      </c>
      <c r="E14" s="4">
        <v>4500</v>
      </c>
    </row>
    <row r="15" spans="1:5" ht="33" hidden="1" customHeight="1" x14ac:dyDescent="0.25">
      <c r="A15" s="2"/>
      <c r="D15" s="29">
        <f>SUM(D8:D14)</f>
        <v>13100</v>
      </c>
      <c r="E15" s="19">
        <f>SUM(E8:E14)</f>
        <v>19100</v>
      </c>
    </row>
    <row r="16" spans="1:5" ht="33" customHeight="1" x14ac:dyDescent="0.25">
      <c r="A16" s="50"/>
      <c r="D16" s="29"/>
      <c r="E16" s="19"/>
    </row>
    <row r="17" spans="1:5" ht="66.75" customHeight="1" x14ac:dyDescent="0.25">
      <c r="B17" s="54" t="s">
        <v>72</v>
      </c>
      <c r="C17" s="54"/>
      <c r="D17" s="20"/>
      <c r="E17" s="20"/>
    </row>
    <row r="18" spans="1:5" ht="28.5" x14ac:dyDescent="0.25">
      <c r="A18" s="30" t="s">
        <v>10</v>
      </c>
      <c r="B18" s="21" t="s">
        <v>15</v>
      </c>
      <c r="C18" s="10" t="s">
        <v>11</v>
      </c>
      <c r="D18" s="11">
        <v>10</v>
      </c>
      <c r="E18" s="11">
        <v>13</v>
      </c>
    </row>
    <row r="19" spans="1:5" ht="28.5" x14ac:dyDescent="0.25">
      <c r="A19" s="31"/>
      <c r="B19" s="32"/>
      <c r="C19" s="21" t="s">
        <v>0</v>
      </c>
      <c r="D19" s="1" t="s">
        <v>9</v>
      </c>
      <c r="E19" s="1" t="s">
        <v>9</v>
      </c>
    </row>
    <row r="20" spans="1:5" x14ac:dyDescent="0.25">
      <c r="A20" s="24"/>
      <c r="B20" s="36"/>
      <c r="C20" s="36"/>
      <c r="D20" s="36"/>
      <c r="E20" s="23"/>
    </row>
    <row r="21" spans="1:5" x14ac:dyDescent="0.25">
      <c r="A21" s="22">
        <v>1</v>
      </c>
      <c r="B21" s="47" t="s">
        <v>19</v>
      </c>
      <c r="C21" s="40" t="s">
        <v>1</v>
      </c>
      <c r="D21" s="38">
        <v>96000</v>
      </c>
      <c r="E21" s="37"/>
    </row>
    <row r="22" spans="1:5" x14ac:dyDescent="0.25">
      <c r="A22" s="22">
        <v>2</v>
      </c>
      <c r="B22" s="47" t="s">
        <v>20</v>
      </c>
      <c r="C22" s="40" t="s">
        <v>1</v>
      </c>
      <c r="D22" s="38">
        <v>96000</v>
      </c>
      <c r="E22" s="37"/>
    </row>
    <row r="23" spans="1:5" x14ac:dyDescent="0.25">
      <c r="A23" s="22">
        <v>3</v>
      </c>
      <c r="B23" s="47" t="s">
        <v>21</v>
      </c>
      <c r="C23" s="40" t="s">
        <v>1</v>
      </c>
      <c r="D23" s="38">
        <v>297000</v>
      </c>
      <c r="E23" s="37"/>
    </row>
    <row r="24" spans="1:5" x14ac:dyDescent="0.25">
      <c r="A24" s="22">
        <v>4</v>
      </c>
      <c r="B24" s="47" t="s">
        <v>22</v>
      </c>
      <c r="C24" s="40" t="s">
        <v>1</v>
      </c>
      <c r="D24" s="38">
        <v>297000</v>
      </c>
      <c r="E24" s="37"/>
    </row>
    <row r="25" spans="1:5" x14ac:dyDescent="0.25">
      <c r="A25" s="22">
        <v>5</v>
      </c>
      <c r="B25" s="47" t="s">
        <v>23</v>
      </c>
      <c r="C25" s="40" t="s">
        <v>1</v>
      </c>
      <c r="D25" s="38">
        <v>231000</v>
      </c>
      <c r="E25" s="37"/>
    </row>
    <row r="26" spans="1:5" x14ac:dyDescent="0.25">
      <c r="A26" s="22">
        <v>6</v>
      </c>
      <c r="B26" s="47" t="s">
        <v>45</v>
      </c>
      <c r="C26" s="40" t="s">
        <v>1</v>
      </c>
      <c r="D26" s="38">
        <v>212000</v>
      </c>
      <c r="E26" s="37"/>
    </row>
    <row r="27" spans="1:5" x14ac:dyDescent="0.25">
      <c r="A27" s="22">
        <v>7</v>
      </c>
      <c r="B27" s="47" t="s">
        <v>25</v>
      </c>
      <c r="C27" s="40" t="s">
        <v>1</v>
      </c>
      <c r="D27" s="38">
        <v>197000</v>
      </c>
      <c r="E27" s="37"/>
    </row>
    <row r="28" spans="1:5" x14ac:dyDescent="0.25">
      <c r="A28" s="22">
        <v>8</v>
      </c>
      <c r="B28" s="47" t="s">
        <v>26</v>
      </c>
      <c r="C28" s="40" t="s">
        <v>1</v>
      </c>
      <c r="D28" s="38">
        <v>197000</v>
      </c>
      <c r="E28" s="37"/>
    </row>
    <row r="29" spans="1:5" x14ac:dyDescent="0.25">
      <c r="A29" s="22">
        <v>9</v>
      </c>
      <c r="B29" s="47" t="s">
        <v>27</v>
      </c>
      <c r="C29" s="40" t="s">
        <v>1</v>
      </c>
      <c r="D29" s="38">
        <v>197000</v>
      </c>
      <c r="E29" s="37"/>
    </row>
    <row r="30" spans="1:5" x14ac:dyDescent="0.25">
      <c r="A30" s="22">
        <v>10</v>
      </c>
      <c r="B30" s="47" t="s">
        <v>28</v>
      </c>
      <c r="C30" s="40" t="s">
        <v>1</v>
      </c>
      <c r="D30" s="38">
        <v>197000</v>
      </c>
      <c r="E30" s="37"/>
    </row>
    <row r="31" spans="1:5" x14ac:dyDescent="0.25">
      <c r="A31" s="22">
        <v>11</v>
      </c>
      <c r="B31" s="47" t="s">
        <v>39</v>
      </c>
      <c r="C31" s="40" t="s">
        <v>1</v>
      </c>
      <c r="D31" s="38">
        <v>66000</v>
      </c>
      <c r="E31" s="37"/>
    </row>
    <row r="32" spans="1:5" x14ac:dyDescent="0.25">
      <c r="A32" s="22">
        <v>12</v>
      </c>
      <c r="B32" s="47" t="s">
        <v>40</v>
      </c>
      <c r="C32" s="40" t="s">
        <v>1</v>
      </c>
      <c r="D32" s="38">
        <v>64000</v>
      </c>
      <c r="E32" s="37"/>
    </row>
    <row r="33" spans="1:5" x14ac:dyDescent="0.25">
      <c r="A33" s="22">
        <v>13</v>
      </c>
      <c r="B33" s="47" t="s">
        <v>29</v>
      </c>
      <c r="C33" s="40" t="s">
        <v>1</v>
      </c>
      <c r="D33" s="38">
        <v>141000</v>
      </c>
      <c r="E33" s="37"/>
    </row>
    <row r="34" spans="1:5" x14ac:dyDescent="0.25">
      <c r="A34" s="22">
        <v>14</v>
      </c>
      <c r="B34" s="47" t="s">
        <v>30</v>
      </c>
      <c r="C34" s="40" t="s">
        <v>1</v>
      </c>
      <c r="D34" s="38">
        <v>113000</v>
      </c>
      <c r="E34" s="37"/>
    </row>
    <row r="35" spans="1:5" x14ac:dyDescent="0.25">
      <c r="A35" s="22">
        <v>15</v>
      </c>
      <c r="B35" s="47" t="s">
        <v>31</v>
      </c>
      <c r="C35" s="40" t="s">
        <v>1</v>
      </c>
      <c r="D35" s="38">
        <v>335000</v>
      </c>
      <c r="E35" s="37"/>
    </row>
    <row r="36" spans="1:5" x14ac:dyDescent="0.25">
      <c r="A36" s="22">
        <v>16</v>
      </c>
      <c r="B36" s="47" t="s">
        <v>41</v>
      </c>
      <c r="C36" s="40" t="s">
        <v>1</v>
      </c>
      <c r="D36" s="38">
        <v>272000</v>
      </c>
      <c r="E36" s="37"/>
    </row>
    <row r="37" spans="1:5" x14ac:dyDescent="0.25">
      <c r="A37" s="22">
        <v>17</v>
      </c>
      <c r="B37" s="47" t="s">
        <v>42</v>
      </c>
      <c r="C37" s="40" t="s">
        <v>1</v>
      </c>
      <c r="D37" s="38">
        <v>101000</v>
      </c>
      <c r="E37" s="37"/>
    </row>
    <row r="38" spans="1:5" x14ac:dyDescent="0.25">
      <c r="A38" s="22">
        <v>18</v>
      </c>
      <c r="B38" s="47" t="s">
        <v>43</v>
      </c>
      <c r="C38" s="40" t="s">
        <v>1</v>
      </c>
      <c r="D38" s="38">
        <v>83000</v>
      </c>
      <c r="E38" s="37"/>
    </row>
    <row r="39" spans="1:5" x14ac:dyDescent="0.25">
      <c r="A39" s="22">
        <v>19</v>
      </c>
      <c r="B39" s="47" t="s">
        <v>32</v>
      </c>
      <c r="C39" s="40" t="s">
        <v>1</v>
      </c>
      <c r="D39" s="38">
        <v>21000</v>
      </c>
      <c r="E39" s="37"/>
    </row>
    <row r="40" spans="1:5" x14ac:dyDescent="0.25">
      <c r="A40" s="22">
        <v>20</v>
      </c>
      <c r="B40" s="47" t="s">
        <v>33</v>
      </c>
      <c r="C40" s="40" t="s">
        <v>1</v>
      </c>
      <c r="D40" s="38">
        <v>159000</v>
      </c>
      <c r="E40" s="37"/>
    </row>
    <row r="41" spans="1:5" x14ac:dyDescent="0.25">
      <c r="A41" s="22">
        <v>21</v>
      </c>
      <c r="B41" s="47" t="s">
        <v>34</v>
      </c>
      <c r="C41" s="40" t="s">
        <v>1</v>
      </c>
      <c r="D41" s="38">
        <v>128000</v>
      </c>
      <c r="E41" s="37"/>
    </row>
    <row r="42" spans="1:5" x14ac:dyDescent="0.25">
      <c r="A42" s="22">
        <v>22</v>
      </c>
      <c r="B42" s="47" t="s">
        <v>35</v>
      </c>
      <c r="C42" s="40" t="s">
        <v>1</v>
      </c>
      <c r="D42" s="38">
        <v>221000</v>
      </c>
      <c r="E42" s="37"/>
    </row>
    <row r="43" spans="1:5" x14ac:dyDescent="0.25">
      <c r="A43" s="22">
        <v>23</v>
      </c>
      <c r="B43" s="47" t="s">
        <v>36</v>
      </c>
      <c r="C43" s="40" t="s">
        <v>1</v>
      </c>
      <c r="D43" s="38">
        <v>270000</v>
      </c>
      <c r="E43" s="37"/>
    </row>
    <row r="44" spans="1:5" x14ac:dyDescent="0.25">
      <c r="A44" s="22">
        <v>24</v>
      </c>
      <c r="B44" s="47" t="s">
        <v>37</v>
      </c>
      <c r="C44" s="40" t="s">
        <v>1</v>
      </c>
      <c r="D44" s="38">
        <v>250000</v>
      </c>
      <c r="E44" s="37"/>
    </row>
    <row r="45" spans="1:5" x14ac:dyDescent="0.25">
      <c r="A45" s="22">
        <v>25</v>
      </c>
      <c r="B45" s="47" t="s">
        <v>38</v>
      </c>
      <c r="C45" s="40" t="s">
        <v>1</v>
      </c>
      <c r="D45" s="38">
        <v>212000</v>
      </c>
      <c r="E45" s="37"/>
    </row>
    <row r="46" spans="1:5" ht="15.75" hidden="1" x14ac:dyDescent="0.25">
      <c r="A46" s="22">
        <v>309</v>
      </c>
      <c r="B46" s="24"/>
      <c r="C46" s="33"/>
      <c r="D46" s="25">
        <f>SUM(D21:D45)</f>
        <v>4453000</v>
      </c>
      <c r="E46" s="25">
        <f>SUM(E21:E45)</f>
        <v>0</v>
      </c>
    </row>
    <row r="47" spans="1:5" ht="18.75" x14ac:dyDescent="0.3">
      <c r="A47" s="16"/>
      <c r="B47" s="48" t="s">
        <v>13</v>
      </c>
      <c r="C47" s="48"/>
      <c r="D47" s="34">
        <f>D46+D15</f>
        <v>4466100</v>
      </c>
      <c r="E47" s="35"/>
    </row>
  </sheetData>
  <mergeCells count="3">
    <mergeCell ref="A4:E4"/>
    <mergeCell ref="B5:B6"/>
    <mergeCell ref="B17:C17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7"/>
  <sheetViews>
    <sheetView view="pageBreakPreview" zoomScale="90" zoomScaleNormal="100" zoomScaleSheetLayoutView="90" workbookViewId="0">
      <selection activeCell="C8" sqref="C8"/>
    </sheetView>
  </sheetViews>
  <sheetFormatPr defaultRowHeight="15" x14ac:dyDescent="0.25"/>
  <cols>
    <col min="1" max="1" width="8.42578125" customWidth="1"/>
    <col min="2" max="2" width="69.85546875" customWidth="1"/>
    <col min="3" max="3" width="12.5703125" customWidth="1"/>
    <col min="4" max="4" width="22.7109375" customWidth="1"/>
    <col min="5" max="5" width="22.42578125" style="17" hidden="1" customWidth="1"/>
  </cols>
  <sheetData>
    <row r="3" spans="1:5" ht="37.5" customHeight="1" x14ac:dyDescent="0.25"/>
    <row r="4" spans="1:5" ht="62.25" customHeight="1" x14ac:dyDescent="0.25">
      <c r="A4" s="51" t="s">
        <v>74</v>
      </c>
      <c r="B4" s="51"/>
      <c r="C4" s="51"/>
      <c r="D4" s="51"/>
      <c r="E4" s="51"/>
    </row>
    <row r="5" spans="1:5" ht="28.5" x14ac:dyDescent="0.25">
      <c r="A5" s="26" t="s">
        <v>14</v>
      </c>
      <c r="B5" s="52" t="s">
        <v>16</v>
      </c>
      <c r="C5" s="10" t="s">
        <v>11</v>
      </c>
      <c r="D5" s="11">
        <v>11</v>
      </c>
      <c r="E5" s="1"/>
    </row>
    <row r="6" spans="1:5" ht="28.5" x14ac:dyDescent="0.25">
      <c r="A6" s="27"/>
      <c r="B6" s="53"/>
      <c r="C6" s="21" t="s">
        <v>0</v>
      </c>
      <c r="D6" s="1" t="s">
        <v>17</v>
      </c>
      <c r="E6" s="1"/>
    </row>
    <row r="7" spans="1:5" ht="36" customHeight="1" x14ac:dyDescent="0.25">
      <c r="A7" s="28"/>
      <c r="B7" s="46"/>
      <c r="C7" s="15"/>
      <c r="D7" s="18">
        <f>D47</f>
        <v>6063100</v>
      </c>
      <c r="E7" s="18">
        <f>E47</f>
        <v>0</v>
      </c>
    </row>
    <row r="8" spans="1:5" ht="15" customHeight="1" x14ac:dyDescent="0.25">
      <c r="A8" s="39"/>
      <c r="B8" s="12" t="s">
        <v>18</v>
      </c>
      <c r="C8" s="13"/>
      <c r="D8" s="42"/>
      <c r="E8" s="13"/>
    </row>
    <row r="9" spans="1:5" x14ac:dyDescent="0.25">
      <c r="A9" s="39">
        <v>1</v>
      </c>
      <c r="B9" s="3" t="s">
        <v>2</v>
      </c>
      <c r="C9" s="9" t="s">
        <v>12</v>
      </c>
      <c r="D9" s="41">
        <v>2000</v>
      </c>
      <c r="E9" s="14">
        <v>4000</v>
      </c>
    </row>
    <row r="10" spans="1:5" x14ac:dyDescent="0.25">
      <c r="A10" s="39">
        <v>2</v>
      </c>
      <c r="B10" s="3" t="s">
        <v>3</v>
      </c>
      <c r="C10" s="9" t="s">
        <v>12</v>
      </c>
      <c r="D10" s="41">
        <v>2000</v>
      </c>
      <c r="E10" s="14">
        <v>4000</v>
      </c>
    </row>
    <row r="11" spans="1:5" x14ac:dyDescent="0.25">
      <c r="A11" s="39">
        <v>3</v>
      </c>
      <c r="B11" s="7" t="s">
        <v>4</v>
      </c>
      <c r="C11" s="9" t="s">
        <v>12</v>
      </c>
      <c r="D11" s="41">
        <v>2000</v>
      </c>
      <c r="E11" s="14">
        <v>4000</v>
      </c>
    </row>
    <row r="12" spans="1:5" x14ac:dyDescent="0.25">
      <c r="A12" s="39">
        <v>4</v>
      </c>
      <c r="B12" s="5" t="s">
        <v>5</v>
      </c>
      <c r="C12" s="6" t="s">
        <v>6</v>
      </c>
      <c r="D12" s="41">
        <v>1500</v>
      </c>
      <c r="E12" s="4">
        <v>1500</v>
      </c>
    </row>
    <row r="13" spans="1:5" x14ac:dyDescent="0.25">
      <c r="A13" s="39">
        <v>5</v>
      </c>
      <c r="B13" s="5" t="s">
        <v>7</v>
      </c>
      <c r="C13" s="6" t="s">
        <v>6</v>
      </c>
      <c r="D13" s="41">
        <v>1100</v>
      </c>
      <c r="E13" s="4">
        <v>1100</v>
      </c>
    </row>
    <row r="14" spans="1:5" x14ac:dyDescent="0.25">
      <c r="A14" s="39">
        <v>6</v>
      </c>
      <c r="B14" s="3" t="s">
        <v>8</v>
      </c>
      <c r="C14" s="2" t="s">
        <v>1</v>
      </c>
      <c r="D14" s="41">
        <v>4500</v>
      </c>
      <c r="E14" s="4">
        <v>4500</v>
      </c>
    </row>
    <row r="15" spans="1:5" ht="33" hidden="1" customHeight="1" x14ac:dyDescent="0.25">
      <c r="A15" s="2"/>
      <c r="D15" s="29">
        <f>SUM(D8:D14)</f>
        <v>13100</v>
      </c>
      <c r="E15" s="19">
        <f>SUM(E8:E14)</f>
        <v>19100</v>
      </c>
    </row>
    <row r="16" spans="1:5" ht="33" customHeight="1" x14ac:dyDescent="0.25">
      <c r="A16" s="50"/>
      <c r="D16" s="29"/>
      <c r="E16" s="19"/>
    </row>
    <row r="17" spans="1:5" ht="66.75" customHeight="1" x14ac:dyDescent="0.25">
      <c r="B17" s="54" t="s">
        <v>73</v>
      </c>
      <c r="C17" s="54"/>
      <c r="D17" s="20"/>
      <c r="E17" s="20"/>
    </row>
    <row r="18" spans="1:5" ht="28.5" x14ac:dyDescent="0.25">
      <c r="A18" s="30" t="s">
        <v>10</v>
      </c>
      <c r="B18" s="21" t="s">
        <v>15</v>
      </c>
      <c r="C18" s="10" t="s">
        <v>11</v>
      </c>
      <c r="D18" s="11">
        <v>11</v>
      </c>
      <c r="E18" s="11">
        <v>13</v>
      </c>
    </row>
    <row r="19" spans="1:5" ht="28.5" x14ac:dyDescent="0.25">
      <c r="A19" s="31"/>
      <c r="B19" s="32"/>
      <c r="C19" s="8" t="s">
        <v>0</v>
      </c>
      <c r="D19" s="1" t="s">
        <v>9</v>
      </c>
      <c r="E19" s="1" t="s">
        <v>9</v>
      </c>
    </row>
    <row r="20" spans="1:5" x14ac:dyDescent="0.25">
      <c r="A20" s="24"/>
      <c r="B20" s="36"/>
      <c r="C20" s="36"/>
      <c r="D20" s="36"/>
      <c r="E20" s="23"/>
    </row>
    <row r="21" spans="1:5" x14ac:dyDescent="0.25">
      <c r="A21" s="22">
        <v>1</v>
      </c>
      <c r="B21" s="47" t="s">
        <v>19</v>
      </c>
      <c r="C21" s="40" t="s">
        <v>1</v>
      </c>
      <c r="D21" s="38">
        <v>125000</v>
      </c>
      <c r="E21" s="37"/>
    </row>
    <row r="22" spans="1:5" x14ac:dyDescent="0.25">
      <c r="A22" s="22">
        <v>2</v>
      </c>
      <c r="B22" s="47" t="s">
        <v>20</v>
      </c>
      <c r="C22" s="40" t="s">
        <v>1</v>
      </c>
      <c r="D22" s="38">
        <v>125000</v>
      </c>
      <c r="E22" s="37"/>
    </row>
    <row r="23" spans="1:5" x14ac:dyDescent="0.25">
      <c r="A23" s="22">
        <v>3</v>
      </c>
      <c r="B23" s="47" t="s">
        <v>21</v>
      </c>
      <c r="C23" s="40" t="s">
        <v>1</v>
      </c>
      <c r="D23" s="38">
        <v>315000</v>
      </c>
      <c r="E23" s="37"/>
    </row>
    <row r="24" spans="1:5" x14ac:dyDescent="0.25">
      <c r="A24" s="22">
        <v>4</v>
      </c>
      <c r="B24" s="47" t="s">
        <v>22</v>
      </c>
      <c r="C24" s="40" t="s">
        <v>1</v>
      </c>
      <c r="D24" s="38">
        <v>315000</v>
      </c>
      <c r="E24" s="37"/>
    </row>
    <row r="25" spans="1:5" x14ac:dyDescent="0.25">
      <c r="A25" s="22">
        <v>5</v>
      </c>
      <c r="B25" s="47" t="s">
        <v>23</v>
      </c>
      <c r="C25" s="40" t="s">
        <v>1</v>
      </c>
      <c r="D25" s="38">
        <v>400000</v>
      </c>
      <c r="E25" s="37"/>
    </row>
    <row r="26" spans="1:5" x14ac:dyDescent="0.25">
      <c r="A26" s="22">
        <v>6</v>
      </c>
      <c r="B26" s="47" t="s">
        <v>24</v>
      </c>
      <c r="C26" s="40" t="s">
        <v>1</v>
      </c>
      <c r="D26" s="38">
        <v>550000</v>
      </c>
      <c r="E26" s="37"/>
    </row>
    <row r="27" spans="1:5" x14ac:dyDescent="0.25">
      <c r="A27" s="22">
        <v>7</v>
      </c>
      <c r="B27" s="47" t="s">
        <v>25</v>
      </c>
      <c r="C27" s="40" t="s">
        <v>1</v>
      </c>
      <c r="D27" s="38">
        <v>225000</v>
      </c>
      <c r="E27" s="37"/>
    </row>
    <row r="28" spans="1:5" x14ac:dyDescent="0.25">
      <c r="A28" s="22">
        <v>8</v>
      </c>
      <c r="B28" s="47" t="s">
        <v>26</v>
      </c>
      <c r="C28" s="40" t="s">
        <v>1</v>
      </c>
      <c r="D28" s="38">
        <v>225000</v>
      </c>
      <c r="E28" s="37"/>
    </row>
    <row r="29" spans="1:5" x14ac:dyDescent="0.25">
      <c r="A29" s="22">
        <v>9</v>
      </c>
      <c r="B29" s="47" t="s">
        <v>27</v>
      </c>
      <c r="C29" s="40" t="s">
        <v>1</v>
      </c>
      <c r="D29" s="38">
        <v>225000</v>
      </c>
      <c r="E29" s="37"/>
    </row>
    <row r="30" spans="1:5" x14ac:dyDescent="0.25">
      <c r="A30" s="22">
        <v>10</v>
      </c>
      <c r="B30" s="47" t="s">
        <v>28</v>
      </c>
      <c r="C30" s="40" t="s">
        <v>1</v>
      </c>
      <c r="D30" s="38">
        <v>225000</v>
      </c>
      <c r="E30" s="37"/>
    </row>
    <row r="31" spans="1:5" x14ac:dyDescent="0.25">
      <c r="A31" s="22">
        <v>11</v>
      </c>
      <c r="B31" s="47" t="s">
        <v>39</v>
      </c>
      <c r="C31" s="40" t="s">
        <v>1</v>
      </c>
      <c r="D31" s="38">
        <v>115000</v>
      </c>
      <c r="E31" s="37"/>
    </row>
    <row r="32" spans="1:5" x14ac:dyDescent="0.25">
      <c r="A32" s="22">
        <v>12</v>
      </c>
      <c r="B32" s="47" t="s">
        <v>40</v>
      </c>
      <c r="C32" s="40" t="s">
        <v>1</v>
      </c>
      <c r="D32" s="38">
        <v>125000</v>
      </c>
      <c r="E32" s="37"/>
    </row>
    <row r="33" spans="1:5" x14ac:dyDescent="0.25">
      <c r="A33" s="22">
        <v>13</v>
      </c>
      <c r="B33" s="47" t="s">
        <v>29</v>
      </c>
      <c r="C33" s="40" t="s">
        <v>1</v>
      </c>
      <c r="D33" s="38">
        <v>135000</v>
      </c>
      <c r="E33" s="37"/>
    </row>
    <row r="34" spans="1:5" x14ac:dyDescent="0.25">
      <c r="A34" s="22">
        <v>14</v>
      </c>
      <c r="B34" s="47" t="s">
        <v>30</v>
      </c>
      <c r="C34" s="40" t="s">
        <v>1</v>
      </c>
      <c r="D34" s="38">
        <v>165000</v>
      </c>
      <c r="E34" s="37"/>
    </row>
    <row r="35" spans="1:5" x14ac:dyDescent="0.25">
      <c r="A35" s="22">
        <v>15</v>
      </c>
      <c r="B35" s="47" t="s">
        <v>31</v>
      </c>
      <c r="C35" s="40" t="s">
        <v>1</v>
      </c>
      <c r="D35" s="38">
        <v>280000</v>
      </c>
      <c r="E35" s="37"/>
    </row>
    <row r="36" spans="1:5" x14ac:dyDescent="0.25">
      <c r="A36" s="22">
        <v>16</v>
      </c>
      <c r="B36" s="47" t="s">
        <v>41</v>
      </c>
      <c r="C36" s="40" t="s">
        <v>1</v>
      </c>
      <c r="D36" s="38">
        <v>250000</v>
      </c>
      <c r="E36" s="37"/>
    </row>
    <row r="37" spans="1:5" x14ac:dyDescent="0.25">
      <c r="A37" s="22">
        <v>17</v>
      </c>
      <c r="B37" s="47" t="s">
        <v>42</v>
      </c>
      <c r="C37" s="40" t="s">
        <v>1</v>
      </c>
      <c r="D37" s="38">
        <v>60000</v>
      </c>
      <c r="E37" s="37"/>
    </row>
    <row r="38" spans="1:5" x14ac:dyDescent="0.25">
      <c r="A38" s="22">
        <v>18</v>
      </c>
      <c r="B38" s="47" t="s">
        <v>43</v>
      </c>
      <c r="C38" s="40" t="s">
        <v>1</v>
      </c>
      <c r="D38" s="38">
        <v>65000</v>
      </c>
      <c r="E38" s="37"/>
    </row>
    <row r="39" spans="1:5" x14ac:dyDescent="0.25">
      <c r="A39" s="22">
        <v>19</v>
      </c>
      <c r="B39" s="47" t="s">
        <v>32</v>
      </c>
      <c r="C39" s="40" t="s">
        <v>1</v>
      </c>
      <c r="D39" s="38">
        <v>30000</v>
      </c>
      <c r="E39" s="37"/>
    </row>
    <row r="40" spans="1:5" x14ac:dyDescent="0.25">
      <c r="A40" s="22">
        <v>20</v>
      </c>
      <c r="B40" s="47" t="s">
        <v>33</v>
      </c>
      <c r="C40" s="40" t="s">
        <v>1</v>
      </c>
      <c r="D40" s="38">
        <v>110000</v>
      </c>
      <c r="E40" s="37"/>
    </row>
    <row r="41" spans="1:5" x14ac:dyDescent="0.25">
      <c r="A41" s="22">
        <v>21</v>
      </c>
      <c r="B41" s="47" t="s">
        <v>34</v>
      </c>
      <c r="C41" s="40" t="s">
        <v>1</v>
      </c>
      <c r="D41" s="38">
        <v>165000</v>
      </c>
      <c r="E41" s="37"/>
    </row>
    <row r="42" spans="1:5" x14ac:dyDescent="0.25">
      <c r="A42" s="22">
        <v>22</v>
      </c>
      <c r="B42" s="47" t="s">
        <v>35</v>
      </c>
      <c r="C42" s="40" t="s">
        <v>1</v>
      </c>
      <c r="D42" s="38">
        <v>450000</v>
      </c>
      <c r="E42" s="37"/>
    </row>
    <row r="43" spans="1:5" x14ac:dyDescent="0.25">
      <c r="A43" s="22">
        <v>23</v>
      </c>
      <c r="B43" s="47" t="s">
        <v>36</v>
      </c>
      <c r="C43" s="40" t="s">
        <v>1</v>
      </c>
      <c r="D43" s="38">
        <v>450000</v>
      </c>
      <c r="E43" s="37"/>
    </row>
    <row r="44" spans="1:5" x14ac:dyDescent="0.25">
      <c r="A44" s="22">
        <v>24</v>
      </c>
      <c r="B44" s="47" t="s">
        <v>37</v>
      </c>
      <c r="C44" s="40" t="s">
        <v>1</v>
      </c>
      <c r="D44" s="38">
        <v>460000</v>
      </c>
      <c r="E44" s="37"/>
    </row>
    <row r="45" spans="1:5" x14ac:dyDescent="0.25">
      <c r="A45" s="22">
        <v>25</v>
      </c>
      <c r="B45" s="47" t="s">
        <v>38</v>
      </c>
      <c r="C45" s="40" t="s">
        <v>1</v>
      </c>
      <c r="D45" s="38">
        <v>460000</v>
      </c>
      <c r="E45" s="37"/>
    </row>
    <row r="46" spans="1:5" ht="15.75" hidden="1" x14ac:dyDescent="0.25">
      <c r="A46" s="22">
        <v>309</v>
      </c>
      <c r="B46" s="24"/>
      <c r="C46" s="33"/>
      <c r="D46" s="25">
        <f>SUM(D21:D45)</f>
        <v>6050000</v>
      </c>
      <c r="E46" s="25">
        <f>SUM(E21:E45)</f>
        <v>0</v>
      </c>
    </row>
    <row r="47" spans="1:5" ht="18.75" x14ac:dyDescent="0.3">
      <c r="A47" s="16"/>
      <c r="B47" s="45" t="s">
        <v>13</v>
      </c>
      <c r="C47" s="45"/>
      <c r="D47" s="34">
        <f>D46+D15</f>
        <v>6063100</v>
      </c>
      <c r="E47" s="35"/>
    </row>
  </sheetData>
  <mergeCells count="3">
    <mergeCell ref="A4:E4"/>
    <mergeCell ref="B5:B6"/>
    <mergeCell ref="B17:C17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6"/>
  <sheetViews>
    <sheetView view="pageBreakPreview" zoomScale="90" zoomScaleNormal="100" zoomScaleSheetLayoutView="90" workbookViewId="0">
      <selection activeCell="D9" sqref="D9:D11"/>
    </sheetView>
  </sheetViews>
  <sheetFormatPr defaultRowHeight="15" x14ac:dyDescent="0.25"/>
  <cols>
    <col min="1" max="1" width="8.42578125" customWidth="1"/>
    <col min="2" max="2" width="66.85546875" customWidth="1"/>
    <col min="3" max="3" width="12.5703125" customWidth="1"/>
    <col min="4" max="4" width="22.7109375" customWidth="1"/>
    <col min="5" max="5" width="22.42578125" style="17" hidden="1" customWidth="1"/>
  </cols>
  <sheetData>
    <row r="3" spans="1:5" ht="37.5" customHeight="1" x14ac:dyDescent="0.25"/>
    <row r="4" spans="1:5" ht="62.25" customHeight="1" x14ac:dyDescent="0.25">
      <c r="A4" s="51" t="s">
        <v>76</v>
      </c>
      <c r="B4" s="51"/>
      <c r="C4" s="51"/>
      <c r="D4" s="51"/>
      <c r="E4" s="51"/>
    </row>
    <row r="5" spans="1:5" ht="52.5" customHeight="1" x14ac:dyDescent="0.25">
      <c r="A5" s="26" t="s">
        <v>14</v>
      </c>
      <c r="B5" s="52" t="s">
        <v>16</v>
      </c>
      <c r="C5" s="10" t="s">
        <v>11</v>
      </c>
      <c r="D5" s="11">
        <v>12</v>
      </c>
      <c r="E5" s="1"/>
    </row>
    <row r="6" spans="1:5" ht="28.5" x14ac:dyDescent="0.25">
      <c r="A6" s="27"/>
      <c r="B6" s="53"/>
      <c r="C6" s="21" t="s">
        <v>0</v>
      </c>
      <c r="D6" s="1" t="s">
        <v>17</v>
      </c>
      <c r="E6" s="1"/>
    </row>
    <row r="7" spans="1:5" ht="36" customHeight="1" x14ac:dyDescent="0.25">
      <c r="A7" s="28"/>
      <c r="B7" s="46"/>
      <c r="C7" s="15"/>
      <c r="D7" s="18">
        <f>D46</f>
        <v>7678100</v>
      </c>
      <c r="E7" s="18">
        <f>E46</f>
        <v>0</v>
      </c>
    </row>
    <row r="8" spans="1:5" ht="15" customHeight="1" x14ac:dyDescent="0.25">
      <c r="A8" s="39"/>
      <c r="B8" s="12" t="s">
        <v>18</v>
      </c>
      <c r="C8" s="13"/>
      <c r="D8" s="42"/>
      <c r="E8" s="13"/>
    </row>
    <row r="9" spans="1:5" x14ac:dyDescent="0.25">
      <c r="A9" s="39">
        <v>1</v>
      </c>
      <c r="B9" s="3" t="s">
        <v>2</v>
      </c>
      <c r="C9" s="9" t="s">
        <v>12</v>
      </c>
      <c r="D9" s="41">
        <v>2000</v>
      </c>
      <c r="E9" s="14">
        <v>4000</v>
      </c>
    </row>
    <row r="10" spans="1:5" x14ac:dyDescent="0.25">
      <c r="A10" s="39">
        <v>2</v>
      </c>
      <c r="B10" s="3" t="s">
        <v>3</v>
      </c>
      <c r="C10" s="9" t="s">
        <v>12</v>
      </c>
      <c r="D10" s="41">
        <v>2000</v>
      </c>
      <c r="E10" s="14">
        <v>4000</v>
      </c>
    </row>
    <row r="11" spans="1:5" x14ac:dyDescent="0.25">
      <c r="A11" s="39">
        <v>3</v>
      </c>
      <c r="B11" s="7" t="s">
        <v>4</v>
      </c>
      <c r="C11" s="9" t="s">
        <v>12</v>
      </c>
      <c r="D11" s="41">
        <v>2000</v>
      </c>
      <c r="E11" s="14">
        <v>4000</v>
      </c>
    </row>
    <row r="12" spans="1:5" x14ac:dyDescent="0.25">
      <c r="A12" s="39">
        <v>4</v>
      </c>
      <c r="B12" s="5" t="s">
        <v>5</v>
      </c>
      <c r="C12" s="6" t="s">
        <v>6</v>
      </c>
      <c r="D12" s="41">
        <v>1500</v>
      </c>
      <c r="E12" s="4">
        <v>1500</v>
      </c>
    </row>
    <row r="13" spans="1:5" x14ac:dyDescent="0.25">
      <c r="A13" s="39">
        <v>5</v>
      </c>
      <c r="B13" s="5" t="s">
        <v>7</v>
      </c>
      <c r="C13" s="6" t="s">
        <v>6</v>
      </c>
      <c r="D13" s="41">
        <v>1100</v>
      </c>
      <c r="E13" s="4">
        <v>1100</v>
      </c>
    </row>
    <row r="14" spans="1:5" x14ac:dyDescent="0.25">
      <c r="A14" s="39">
        <v>6</v>
      </c>
      <c r="B14" s="3" t="s">
        <v>8</v>
      </c>
      <c r="C14" s="2" t="s">
        <v>1</v>
      </c>
      <c r="D14" s="41">
        <v>4500</v>
      </c>
      <c r="E14" s="4">
        <v>4500</v>
      </c>
    </row>
    <row r="15" spans="1:5" ht="33" hidden="1" customHeight="1" x14ac:dyDescent="0.25">
      <c r="A15" s="2"/>
      <c r="D15" s="29">
        <f>SUM(D8:D14)</f>
        <v>13100</v>
      </c>
      <c r="E15" s="19">
        <f>SUM(E8:E14)</f>
        <v>19100</v>
      </c>
    </row>
    <row r="16" spans="1:5" ht="66.75" customHeight="1" x14ac:dyDescent="0.25">
      <c r="B16" s="54" t="s">
        <v>75</v>
      </c>
      <c r="C16" s="54"/>
      <c r="D16" s="20"/>
      <c r="E16" s="20"/>
    </row>
    <row r="17" spans="1:5" ht="46.5" customHeight="1" x14ac:dyDescent="0.25">
      <c r="A17" s="30" t="s">
        <v>10</v>
      </c>
      <c r="B17" s="21" t="s">
        <v>15</v>
      </c>
      <c r="C17" s="10" t="s">
        <v>11</v>
      </c>
      <c r="D17" s="11">
        <v>12</v>
      </c>
      <c r="E17" s="11">
        <v>13</v>
      </c>
    </row>
    <row r="18" spans="1:5" ht="28.5" x14ac:dyDescent="0.25">
      <c r="A18" s="31"/>
      <c r="B18" s="32"/>
      <c r="C18" s="21" t="s">
        <v>0</v>
      </c>
      <c r="D18" s="1" t="s">
        <v>9</v>
      </c>
      <c r="E18" s="1" t="s">
        <v>9</v>
      </c>
    </row>
    <row r="19" spans="1:5" x14ac:dyDescent="0.25">
      <c r="A19" s="24"/>
      <c r="B19" s="36"/>
      <c r="C19" s="36"/>
      <c r="D19" s="36"/>
      <c r="E19" s="23"/>
    </row>
    <row r="20" spans="1:5" x14ac:dyDescent="0.25">
      <c r="A20" s="22">
        <v>1</v>
      </c>
      <c r="B20" s="47" t="s">
        <v>19</v>
      </c>
      <c r="C20" s="40" t="s">
        <v>1</v>
      </c>
      <c r="D20" s="38">
        <v>115000</v>
      </c>
      <c r="E20" s="37"/>
    </row>
    <row r="21" spans="1:5" x14ac:dyDescent="0.25">
      <c r="A21" s="22">
        <v>2</v>
      </c>
      <c r="B21" s="47" t="s">
        <v>20</v>
      </c>
      <c r="C21" s="40" t="s">
        <v>1</v>
      </c>
      <c r="D21" s="38">
        <v>115000</v>
      </c>
      <c r="E21" s="37"/>
    </row>
    <row r="22" spans="1:5" x14ac:dyDescent="0.25">
      <c r="A22" s="22">
        <v>3</v>
      </c>
      <c r="B22" s="47" t="s">
        <v>21</v>
      </c>
      <c r="C22" s="40" t="s">
        <v>1</v>
      </c>
      <c r="D22" s="38">
        <v>290000</v>
      </c>
      <c r="E22" s="37"/>
    </row>
    <row r="23" spans="1:5" x14ac:dyDescent="0.25">
      <c r="A23" s="22">
        <v>4</v>
      </c>
      <c r="B23" s="47" t="s">
        <v>22</v>
      </c>
      <c r="C23" s="40" t="s">
        <v>1</v>
      </c>
      <c r="D23" s="38">
        <v>290000</v>
      </c>
      <c r="E23" s="37"/>
    </row>
    <row r="24" spans="1:5" x14ac:dyDescent="0.25">
      <c r="A24" s="22">
        <v>5</v>
      </c>
      <c r="B24" s="47" t="s">
        <v>23</v>
      </c>
      <c r="C24" s="40" t="s">
        <v>1</v>
      </c>
      <c r="D24" s="38">
        <v>360000</v>
      </c>
      <c r="E24" s="37"/>
    </row>
    <row r="25" spans="1:5" x14ac:dyDescent="0.25">
      <c r="A25" s="22">
        <v>6</v>
      </c>
      <c r="B25" s="47" t="s">
        <v>44</v>
      </c>
      <c r="C25" s="40" t="s">
        <v>1</v>
      </c>
      <c r="D25" s="38">
        <v>450000</v>
      </c>
      <c r="E25" s="37"/>
    </row>
    <row r="26" spans="1:5" x14ac:dyDescent="0.25">
      <c r="A26" s="22">
        <v>7</v>
      </c>
      <c r="B26" s="47" t="s">
        <v>25</v>
      </c>
      <c r="C26" s="40" t="s">
        <v>1</v>
      </c>
      <c r="D26" s="38">
        <v>650000</v>
      </c>
      <c r="E26" s="37"/>
    </row>
    <row r="27" spans="1:5" x14ac:dyDescent="0.25">
      <c r="A27" s="22">
        <v>8</v>
      </c>
      <c r="B27" s="47" t="s">
        <v>26</v>
      </c>
      <c r="C27" s="40" t="s">
        <v>1</v>
      </c>
      <c r="D27" s="38">
        <v>650000</v>
      </c>
      <c r="E27" s="37"/>
    </row>
    <row r="28" spans="1:5" x14ac:dyDescent="0.25">
      <c r="A28" s="22">
        <v>9</v>
      </c>
      <c r="B28" s="47" t="s">
        <v>27</v>
      </c>
      <c r="C28" s="40" t="s">
        <v>1</v>
      </c>
      <c r="D28" s="38">
        <v>650000</v>
      </c>
      <c r="E28" s="37"/>
    </row>
    <row r="29" spans="1:5" x14ac:dyDescent="0.25">
      <c r="A29" s="22">
        <v>10</v>
      </c>
      <c r="B29" s="47" t="s">
        <v>28</v>
      </c>
      <c r="C29" s="40" t="s">
        <v>1</v>
      </c>
      <c r="D29" s="38">
        <v>650000</v>
      </c>
      <c r="E29" s="37"/>
    </row>
    <row r="30" spans="1:5" x14ac:dyDescent="0.25">
      <c r="A30" s="22">
        <v>11</v>
      </c>
      <c r="B30" s="47" t="s">
        <v>39</v>
      </c>
      <c r="C30" s="40" t="s">
        <v>1</v>
      </c>
      <c r="D30" s="38">
        <v>200000</v>
      </c>
      <c r="E30" s="37"/>
    </row>
    <row r="31" spans="1:5" x14ac:dyDescent="0.25">
      <c r="A31" s="22">
        <v>12</v>
      </c>
      <c r="B31" s="47" t="s">
        <v>40</v>
      </c>
      <c r="C31" s="40" t="s">
        <v>1</v>
      </c>
      <c r="D31" s="38">
        <v>240000</v>
      </c>
      <c r="E31" s="37"/>
    </row>
    <row r="32" spans="1:5" x14ac:dyDescent="0.25">
      <c r="A32" s="22">
        <v>13</v>
      </c>
      <c r="B32" s="47" t="s">
        <v>29</v>
      </c>
      <c r="C32" s="40" t="s">
        <v>1</v>
      </c>
      <c r="D32" s="38">
        <v>125000</v>
      </c>
      <c r="E32" s="37"/>
    </row>
    <row r="33" spans="1:5" x14ac:dyDescent="0.25">
      <c r="A33" s="22">
        <v>14</v>
      </c>
      <c r="B33" s="47" t="s">
        <v>30</v>
      </c>
      <c r="C33" s="40" t="s">
        <v>1</v>
      </c>
      <c r="D33" s="38">
        <v>170000</v>
      </c>
      <c r="E33" s="37"/>
    </row>
    <row r="34" spans="1:5" x14ac:dyDescent="0.25">
      <c r="A34" s="22">
        <v>15</v>
      </c>
      <c r="B34" s="47" t="s">
        <v>31</v>
      </c>
      <c r="C34" s="40" t="s">
        <v>1</v>
      </c>
      <c r="D34" s="38">
        <v>300000</v>
      </c>
      <c r="E34" s="37"/>
    </row>
    <row r="35" spans="1:5" x14ac:dyDescent="0.25">
      <c r="A35" s="22">
        <v>16</v>
      </c>
      <c r="B35" s="47" t="s">
        <v>41</v>
      </c>
      <c r="C35" s="40" t="s">
        <v>1</v>
      </c>
      <c r="D35" s="38">
        <v>260000</v>
      </c>
      <c r="E35" s="37"/>
    </row>
    <row r="36" spans="1:5" x14ac:dyDescent="0.25">
      <c r="A36" s="22">
        <v>17</v>
      </c>
      <c r="B36" s="47" t="s">
        <v>42</v>
      </c>
      <c r="C36" s="40" t="s">
        <v>1</v>
      </c>
      <c r="D36" s="38">
        <v>65000</v>
      </c>
      <c r="E36" s="37"/>
    </row>
    <row r="37" spans="1:5" x14ac:dyDescent="0.25">
      <c r="A37" s="22">
        <v>18</v>
      </c>
      <c r="B37" s="47" t="s">
        <v>43</v>
      </c>
      <c r="C37" s="40" t="s">
        <v>1</v>
      </c>
      <c r="D37" s="38">
        <v>75000</v>
      </c>
      <c r="E37" s="37"/>
    </row>
    <row r="38" spans="1:5" x14ac:dyDescent="0.25">
      <c r="A38" s="22">
        <v>19</v>
      </c>
      <c r="B38" s="47" t="s">
        <v>32</v>
      </c>
      <c r="C38" s="40" t="s">
        <v>1</v>
      </c>
      <c r="D38" s="38">
        <v>35000</v>
      </c>
      <c r="E38" s="37"/>
    </row>
    <row r="39" spans="1:5" x14ac:dyDescent="0.25">
      <c r="A39" s="22">
        <v>20</v>
      </c>
      <c r="B39" s="47" t="s">
        <v>33</v>
      </c>
      <c r="C39" s="40" t="s">
        <v>1</v>
      </c>
      <c r="D39" s="38">
        <v>95000</v>
      </c>
      <c r="E39" s="37"/>
    </row>
    <row r="40" spans="1:5" x14ac:dyDescent="0.25">
      <c r="A40" s="22">
        <v>21</v>
      </c>
      <c r="B40" s="47" t="s">
        <v>34</v>
      </c>
      <c r="C40" s="40" t="s">
        <v>1</v>
      </c>
      <c r="D40" s="38">
        <v>180000</v>
      </c>
      <c r="E40" s="37"/>
    </row>
    <row r="41" spans="1:5" x14ac:dyDescent="0.25">
      <c r="A41" s="22">
        <v>22</v>
      </c>
      <c r="B41" s="47" t="s">
        <v>35</v>
      </c>
      <c r="C41" s="40" t="s">
        <v>1</v>
      </c>
      <c r="D41" s="38">
        <v>400000</v>
      </c>
      <c r="E41" s="37"/>
    </row>
    <row r="42" spans="1:5" x14ac:dyDescent="0.25">
      <c r="A42" s="22">
        <v>23</v>
      </c>
      <c r="B42" s="47" t="s">
        <v>36</v>
      </c>
      <c r="C42" s="40" t="s">
        <v>1</v>
      </c>
      <c r="D42" s="38">
        <v>400000</v>
      </c>
      <c r="E42" s="37"/>
    </row>
    <row r="43" spans="1:5" x14ac:dyDescent="0.25">
      <c r="A43" s="22">
        <v>24</v>
      </c>
      <c r="B43" s="47" t="s">
        <v>37</v>
      </c>
      <c r="C43" s="40" t="s">
        <v>1</v>
      </c>
      <c r="D43" s="38">
        <v>450000</v>
      </c>
      <c r="E43" s="37"/>
    </row>
    <row r="44" spans="1:5" x14ac:dyDescent="0.25">
      <c r="A44" s="22">
        <v>25</v>
      </c>
      <c r="B44" s="47" t="s">
        <v>38</v>
      </c>
      <c r="C44" s="40" t="s">
        <v>1</v>
      </c>
      <c r="D44" s="38">
        <v>450000</v>
      </c>
      <c r="E44" s="37"/>
    </row>
    <row r="45" spans="1:5" ht="15.75" hidden="1" x14ac:dyDescent="0.25">
      <c r="A45" s="22">
        <v>309</v>
      </c>
      <c r="B45" s="24"/>
      <c r="C45" s="33"/>
      <c r="D45" s="25">
        <f>SUM(D20:D44)</f>
        <v>7665000</v>
      </c>
      <c r="E45" s="25">
        <f>SUM(E20:E44)</f>
        <v>0</v>
      </c>
    </row>
    <row r="46" spans="1:5" ht="18.75" x14ac:dyDescent="0.3">
      <c r="A46" s="16"/>
      <c r="B46" s="45" t="s">
        <v>13</v>
      </c>
      <c r="C46" s="45"/>
      <c r="D46" s="34">
        <f>D45+D15</f>
        <v>7678100</v>
      </c>
      <c r="E46" s="35"/>
    </row>
  </sheetData>
  <mergeCells count="3">
    <mergeCell ref="A4:E4"/>
    <mergeCell ref="B5:B6"/>
    <mergeCell ref="B16:C16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RENAULT LOGAN     9</vt:lpstr>
      <vt:lpstr>TOYOTA COROLLA 10</vt:lpstr>
      <vt:lpstr>KIA OPTIMA  221LU01  11</vt:lpstr>
      <vt:lpstr>KIA OPTIMA 444LU01  12</vt:lpstr>
      <vt:lpstr>'KIA OPTIMA  221LU01  11'!Print_Area</vt:lpstr>
      <vt:lpstr>'KIA OPTIMA 444LU01  12'!Print_Area</vt:lpstr>
      <vt:lpstr>'RENAULT LOGAN     9'!Print_Area</vt:lpstr>
      <vt:lpstr>'TOYOTA COROLLA 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Armenfin</cp:lastModifiedBy>
  <cp:lastPrinted>2020-01-08T11:15:39Z</cp:lastPrinted>
  <dcterms:created xsi:type="dcterms:W3CDTF">2019-12-04T08:32:40Z</dcterms:created>
  <dcterms:modified xsi:type="dcterms:W3CDTF">2024-10-25T13:24:23Z</dcterms:modified>
</cp:coreProperties>
</file>